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ticohiggins-my.sharepoint.com/personal/becas_otic_cl/Documents/BL/Licitacion CCL 2022/"/>
    </mc:Choice>
  </mc:AlternateContent>
  <xr:revisionPtr revIDLastSave="6" documentId="8_{37FB0583-364E-4245-A9E1-A8838E487E88}" xr6:coauthVersionLast="47" xr6:coauthVersionMax="47" xr10:uidLastSave="{0E9BDE03-2218-47C5-83E8-067DD1E88502}"/>
  <bookViews>
    <workbookView xWindow="-38520" yWindow="-3765" windowWidth="38640" windowHeight="15990" xr2:uid="{534B0ECA-FC0A-4F4B-B78D-C9EFB56DEC8E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H19" i="1" s="1"/>
  <c r="F20" i="1"/>
  <c r="H20" i="1" s="1"/>
  <c r="F18" i="1"/>
  <c r="H18" i="1" s="1"/>
  <c r="F15" i="1"/>
  <c r="H15" i="1" s="1"/>
  <c r="F14" i="1"/>
  <c r="H14" i="1" s="1"/>
  <c r="F13" i="1"/>
  <c r="H13" i="1" s="1"/>
  <c r="F12" i="1"/>
  <c r="H12" i="1" s="1"/>
  <c r="F9" i="1"/>
  <c r="H9" i="1" s="1"/>
  <c r="F8" i="1"/>
  <c r="H8" i="1" s="1"/>
  <c r="F7" i="1"/>
  <c r="H7" i="1" s="1"/>
  <c r="F6" i="1"/>
  <c r="H6" i="1" s="1"/>
  <c r="F5" i="1"/>
  <c r="H5" i="1" s="1"/>
  <c r="F4" i="1"/>
  <c r="H4" i="1" s="1"/>
  <c r="D22" i="1"/>
  <c r="H21" i="1" l="1"/>
  <c r="H16" i="1"/>
  <c r="H10" i="1"/>
  <c r="F22" i="1"/>
  <c r="H22" i="1" l="1"/>
</calcChain>
</file>

<file path=xl/sharedStrings.xml><?xml version="1.0" encoding="utf-8"?>
<sst xmlns="http://schemas.openxmlformats.org/spreadsheetml/2006/main" count="83" uniqueCount="53">
  <si>
    <t>Subsector</t>
  </si>
  <si>
    <t>TRANSPORTE TERRESTRE</t>
  </si>
  <si>
    <t>CONDUCTOR(A) DE CARGA GENERAL</t>
  </si>
  <si>
    <t>Perfil</t>
  </si>
  <si>
    <t>Cupos</t>
  </si>
  <si>
    <t>METALÚRGICO METALMECÁNICO</t>
  </si>
  <si>
    <t>INSTALACIONES ELÉCTRICAS, DE GASFITERÍA Y CLIMATIZACIÓN</t>
  </si>
  <si>
    <t>GASTRONOMIA</t>
  </si>
  <si>
    <t>INSTRUMENTISTA</t>
  </si>
  <si>
    <t>SOLDADOR(A)</t>
  </si>
  <si>
    <t>MANTENIMIENTO PREDICTIVO</t>
  </si>
  <si>
    <t>Region</t>
  </si>
  <si>
    <t>Bio Bio</t>
  </si>
  <si>
    <t>Antofagasta</t>
  </si>
  <si>
    <t>Valparaiso</t>
  </si>
  <si>
    <t xml:space="preserve">TRANSPORTE MARÍTIMO	</t>
  </si>
  <si>
    <t>Total</t>
  </si>
  <si>
    <t>ENERGÍAS RENOVABLES NO CONVENCIONALES</t>
  </si>
  <si>
    <t>UCLs</t>
  </si>
  <si>
    <t>Valor UCL</t>
  </si>
  <si>
    <t>Total UCL</t>
  </si>
  <si>
    <t>Subtotal</t>
  </si>
  <si>
    <t>PERFIL</t>
  </si>
  <si>
    <t xml:space="preserve">SECTOR </t>
  </si>
  <si>
    <t>SUBSECTOR</t>
  </si>
  <si>
    <t>N° UCL</t>
  </si>
  <si>
    <t>Instrumentista</t>
  </si>
  <si>
    <t>Construcción</t>
  </si>
  <si>
    <t>Montaje Industrial</t>
  </si>
  <si>
    <t>Ayudante Instrumentista</t>
  </si>
  <si>
    <t>Capataz Instrumentista</t>
  </si>
  <si>
    <t>Elaboración de Alimentos y Bebidaas</t>
  </si>
  <si>
    <t>Lacteos</t>
  </si>
  <si>
    <t>Mineria no Metalica</t>
  </si>
  <si>
    <t>Petroleo y Gas Natural</t>
  </si>
  <si>
    <t>Maestro(a) Mayor soldador(a)</t>
  </si>
  <si>
    <t>Maestro(a)  soldador(a)</t>
  </si>
  <si>
    <t>Soldador(a)</t>
  </si>
  <si>
    <t>Manufactura Metálica</t>
  </si>
  <si>
    <t>Metalúrgico Metalmecánico</t>
  </si>
  <si>
    <t>Mineria no Metálica</t>
  </si>
  <si>
    <t>Soldador(a) Avanzado(a) HDPE</t>
  </si>
  <si>
    <t>Mineria Metálica</t>
  </si>
  <si>
    <t>Minería del Cobre</t>
  </si>
  <si>
    <t>Soldador(a) Especialista</t>
  </si>
  <si>
    <t>PETRÓLEO Y GAS NATURAL</t>
  </si>
  <si>
    <t>AYUDANTE DE COCINA</t>
  </si>
  <si>
    <t>OPERADOR(A) DE GRÚA ORQUILLA</t>
  </si>
  <si>
    <t>MAESTRO INSTRUMENTISTA</t>
  </si>
  <si>
    <t>OPERADOR DE PLANTA FOTOVOLTAICAS</t>
  </si>
  <si>
    <t>INSTALADOR(A) ELÉCTRICO(A) CLASE D</t>
  </si>
  <si>
    <t>Rev 3</t>
  </si>
  <si>
    <t>06.01.2023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</si>
</sst>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 vertical="center"/>
    </xf>
    <xf numFmtId="41" fontId="0" fillId="0" borderId="1" xfId="1" applyFont="1" applyBorder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F3EC-FFDF-4F74-8A1E-57874C92AB97}">
  <dimension ref="A1:H22"/>
  <sheetViews>
    <sheetView tabSelected="1" workbookViewId="0">
      <selection activeCell="K13" sqref="K13"/>
    </sheetView>
  </sheetViews>
  <sheetFormatPr baseColWidth="10" defaultRowHeight="15" x14ac:dyDescent="0.25"/>
  <cols>
    <col min="2" max="2" width="31.85546875" customWidth="1"/>
    <col min="3" max="3" width="36.28515625" bestFit="1" customWidth="1"/>
  </cols>
  <sheetData>
    <row r="1" spans="1:8" x14ac:dyDescent="0.25">
      <c r="G1" s="20" t="s">
        <v>51</v>
      </c>
      <c r="H1" s="20"/>
    </row>
    <row r="2" spans="1:8" x14ac:dyDescent="0.25">
      <c r="G2" s="21" t="s">
        <v>52</v>
      </c>
      <c r="H2" s="21"/>
    </row>
    <row r="3" spans="1:8" x14ac:dyDescent="0.25">
      <c r="A3" s="1" t="s">
        <v>11</v>
      </c>
      <c r="B3" s="1" t="s">
        <v>0</v>
      </c>
      <c r="C3" s="1" t="s">
        <v>3</v>
      </c>
      <c r="D3" s="1" t="s">
        <v>4</v>
      </c>
      <c r="E3" s="7" t="s">
        <v>18</v>
      </c>
      <c r="F3" s="7" t="s">
        <v>20</v>
      </c>
      <c r="G3" s="7" t="s">
        <v>19</v>
      </c>
      <c r="H3" s="7" t="s">
        <v>16</v>
      </c>
    </row>
    <row r="4" spans="1:8" x14ac:dyDescent="0.25">
      <c r="A4" s="16" t="s">
        <v>12</v>
      </c>
      <c r="B4" s="2" t="s">
        <v>1</v>
      </c>
      <c r="C4" s="3" t="s">
        <v>2</v>
      </c>
      <c r="D4" s="1">
        <v>10</v>
      </c>
      <c r="E4" s="7">
        <v>3</v>
      </c>
      <c r="F4" s="7">
        <f t="shared" ref="F4:F9" si="0">D4*E4</f>
        <v>30</v>
      </c>
      <c r="G4" s="8">
        <v>67080</v>
      </c>
      <c r="H4" s="8">
        <f t="shared" ref="H4:H9" si="1">F4*G4</f>
        <v>2012400</v>
      </c>
    </row>
    <row r="5" spans="1:8" ht="15" customHeight="1" x14ac:dyDescent="0.25">
      <c r="A5" s="16"/>
      <c r="B5" s="17" t="s">
        <v>45</v>
      </c>
      <c r="C5" s="3" t="s">
        <v>8</v>
      </c>
      <c r="D5" s="1">
        <v>5</v>
      </c>
      <c r="E5" s="7">
        <v>3</v>
      </c>
      <c r="F5" s="7">
        <f t="shared" si="0"/>
        <v>15</v>
      </c>
      <c r="G5" s="8">
        <v>77400</v>
      </c>
      <c r="H5" s="8">
        <f t="shared" si="1"/>
        <v>1161000</v>
      </c>
    </row>
    <row r="6" spans="1:8" x14ac:dyDescent="0.25">
      <c r="A6" s="16"/>
      <c r="B6" s="18" t="s">
        <v>5</v>
      </c>
      <c r="C6" s="3" t="s">
        <v>9</v>
      </c>
      <c r="D6" s="1">
        <v>15</v>
      </c>
      <c r="E6" s="7">
        <v>7</v>
      </c>
      <c r="F6" s="7">
        <f t="shared" si="0"/>
        <v>105</v>
      </c>
      <c r="G6" s="8">
        <v>77400</v>
      </c>
      <c r="H6" s="8">
        <f t="shared" si="1"/>
        <v>8127000</v>
      </c>
    </row>
    <row r="7" spans="1:8" x14ac:dyDescent="0.25">
      <c r="A7" s="16"/>
      <c r="B7" s="19"/>
      <c r="C7" s="1" t="s">
        <v>10</v>
      </c>
      <c r="D7" s="1">
        <v>10</v>
      </c>
      <c r="E7" s="7">
        <v>4</v>
      </c>
      <c r="F7" s="7">
        <f t="shared" si="0"/>
        <v>40</v>
      </c>
      <c r="G7" s="8">
        <v>77400</v>
      </c>
      <c r="H7" s="8">
        <f t="shared" si="1"/>
        <v>3096000</v>
      </c>
    </row>
    <row r="8" spans="1:8" x14ac:dyDescent="0.25">
      <c r="A8" s="16"/>
      <c r="B8" s="1" t="s">
        <v>7</v>
      </c>
      <c r="C8" s="1" t="s">
        <v>46</v>
      </c>
      <c r="D8" s="1">
        <v>10</v>
      </c>
      <c r="E8" s="7">
        <v>4</v>
      </c>
      <c r="F8" s="7">
        <f t="shared" si="0"/>
        <v>40</v>
      </c>
      <c r="G8" s="8">
        <v>51600</v>
      </c>
      <c r="H8" s="8">
        <f t="shared" si="1"/>
        <v>2064000</v>
      </c>
    </row>
    <row r="9" spans="1:8" x14ac:dyDescent="0.25">
      <c r="A9" s="16"/>
      <c r="B9" s="3" t="s">
        <v>6</v>
      </c>
      <c r="C9" s="1"/>
      <c r="D9" s="1">
        <v>10</v>
      </c>
      <c r="E9" s="7">
        <v>5</v>
      </c>
      <c r="F9" s="7">
        <f t="shared" si="0"/>
        <v>50</v>
      </c>
      <c r="G9" s="8">
        <v>67080</v>
      </c>
      <c r="H9" s="8">
        <f t="shared" si="1"/>
        <v>3354000</v>
      </c>
    </row>
    <row r="10" spans="1:8" x14ac:dyDescent="0.25">
      <c r="G10" t="s">
        <v>21</v>
      </c>
      <c r="H10" s="9">
        <f>SUM(H4:H9)</f>
        <v>19814400</v>
      </c>
    </row>
    <row r="11" spans="1:8" x14ac:dyDescent="0.25">
      <c r="A11" s="1" t="s">
        <v>11</v>
      </c>
      <c r="B11" s="1" t="s">
        <v>0</v>
      </c>
      <c r="C11" s="1" t="s">
        <v>3</v>
      </c>
      <c r="D11" s="1" t="s">
        <v>4</v>
      </c>
    </row>
    <row r="12" spans="1:8" ht="15" customHeight="1" x14ac:dyDescent="0.25">
      <c r="A12" s="16" t="s">
        <v>14</v>
      </c>
      <c r="B12" s="6" t="s">
        <v>15</v>
      </c>
      <c r="C12" s="3" t="s">
        <v>47</v>
      </c>
      <c r="D12" s="1">
        <v>15</v>
      </c>
      <c r="E12" s="7">
        <v>4</v>
      </c>
      <c r="F12" s="7">
        <f>D12*E12</f>
        <v>60</v>
      </c>
      <c r="G12" s="11">
        <v>77400</v>
      </c>
      <c r="H12" s="8">
        <f>F12*G12</f>
        <v>4644000</v>
      </c>
    </row>
    <row r="13" spans="1:8" x14ac:dyDescent="0.25">
      <c r="A13" s="16"/>
      <c r="B13" s="1" t="s">
        <v>7</v>
      </c>
      <c r="C13" s="1" t="s">
        <v>46</v>
      </c>
      <c r="D13" s="1">
        <v>25</v>
      </c>
      <c r="E13" s="7">
        <v>4</v>
      </c>
      <c r="F13" s="7">
        <f>D13*E13</f>
        <v>100</v>
      </c>
      <c r="G13" s="11">
        <v>51600</v>
      </c>
      <c r="H13" s="8">
        <f>F13*G13</f>
        <v>5160000</v>
      </c>
    </row>
    <row r="14" spans="1:8" x14ac:dyDescent="0.25">
      <c r="A14" s="16"/>
      <c r="B14" s="1" t="s">
        <v>17</v>
      </c>
      <c r="C14" s="1" t="s">
        <v>49</v>
      </c>
      <c r="D14" s="1">
        <v>25</v>
      </c>
      <c r="E14" s="7">
        <v>4</v>
      </c>
      <c r="F14" s="7">
        <f>D14*E14</f>
        <v>100</v>
      </c>
      <c r="G14" s="11">
        <v>67080</v>
      </c>
      <c r="H14" s="8">
        <f>F14*G14</f>
        <v>6708000</v>
      </c>
    </row>
    <row r="15" spans="1:8" x14ac:dyDescent="0.25">
      <c r="A15" s="16"/>
      <c r="B15" s="3" t="s">
        <v>6</v>
      </c>
      <c r="C15" s="14" t="s">
        <v>50</v>
      </c>
      <c r="D15" s="1">
        <v>10</v>
      </c>
      <c r="E15" s="7">
        <v>5</v>
      </c>
      <c r="F15" s="7">
        <f>D15*E15</f>
        <v>50</v>
      </c>
      <c r="G15" s="11">
        <v>67080</v>
      </c>
      <c r="H15" s="8">
        <f>F15*G15</f>
        <v>3354000</v>
      </c>
    </row>
    <row r="16" spans="1:8" x14ac:dyDescent="0.25">
      <c r="E16" s="10"/>
      <c r="G16" t="s">
        <v>21</v>
      </c>
      <c r="H16" s="9">
        <f>SUM(H12:H15)</f>
        <v>19866000</v>
      </c>
    </row>
    <row r="17" spans="1:8" x14ac:dyDescent="0.25">
      <c r="A17" s="1" t="s">
        <v>11</v>
      </c>
      <c r="B17" s="1" t="s">
        <v>0</v>
      </c>
      <c r="C17" s="1" t="s">
        <v>3</v>
      </c>
      <c r="D17" s="1" t="s">
        <v>4</v>
      </c>
      <c r="E17" s="10"/>
    </row>
    <row r="18" spans="1:8" x14ac:dyDescent="0.25">
      <c r="A18" s="16" t="s">
        <v>13</v>
      </c>
      <c r="B18" s="3" t="s">
        <v>6</v>
      </c>
      <c r="C18" s="14" t="s">
        <v>50</v>
      </c>
      <c r="D18" s="1">
        <v>10</v>
      </c>
      <c r="E18" s="7">
        <v>5</v>
      </c>
      <c r="F18" s="7">
        <f>D18*E18</f>
        <v>50</v>
      </c>
      <c r="G18" s="11">
        <v>67080</v>
      </c>
      <c r="H18" s="8">
        <f>F18*G18</f>
        <v>3354000</v>
      </c>
    </row>
    <row r="19" spans="1:8" x14ac:dyDescent="0.25">
      <c r="A19" s="16"/>
      <c r="B19" s="12" t="s">
        <v>5</v>
      </c>
      <c r="C19" s="15" t="s">
        <v>48</v>
      </c>
      <c r="D19" s="13">
        <v>15</v>
      </c>
      <c r="E19" s="7">
        <v>5</v>
      </c>
      <c r="F19" s="7">
        <f>D19*E19</f>
        <v>75</v>
      </c>
      <c r="G19" s="8">
        <v>77400</v>
      </c>
      <c r="H19" s="8">
        <f>F19*G19</f>
        <v>5805000</v>
      </c>
    </row>
    <row r="20" spans="1:8" x14ac:dyDescent="0.25">
      <c r="A20" s="16"/>
      <c r="B20" s="1" t="s">
        <v>15</v>
      </c>
      <c r="C20" s="3" t="s">
        <v>47</v>
      </c>
      <c r="D20" s="4">
        <v>15</v>
      </c>
      <c r="E20" s="7">
        <v>4</v>
      </c>
      <c r="F20" s="7">
        <f>D20*E20</f>
        <v>60</v>
      </c>
      <c r="G20" s="11">
        <v>77400</v>
      </c>
      <c r="H20" s="8">
        <f>F20*G20</f>
        <v>4644000</v>
      </c>
    </row>
    <row r="21" spans="1:8" x14ac:dyDescent="0.25">
      <c r="G21" t="s">
        <v>21</v>
      </c>
      <c r="H21" s="9">
        <f>SUM(H18:H20)</f>
        <v>13803000</v>
      </c>
    </row>
    <row r="22" spans="1:8" x14ac:dyDescent="0.25">
      <c r="C22" s="1" t="s">
        <v>16</v>
      </c>
      <c r="D22" s="1">
        <f>SUM(D4:D9,D12:D15,D18:D20)</f>
        <v>175</v>
      </c>
      <c r="F22">
        <f>SUM(F4:F20)</f>
        <v>775</v>
      </c>
      <c r="H22" s="9">
        <f>SUM(H21+H16+H10)</f>
        <v>53483400</v>
      </c>
    </row>
  </sheetData>
  <mergeCells count="6">
    <mergeCell ref="A4:A9"/>
    <mergeCell ref="A12:A15"/>
    <mergeCell ref="A18:A20"/>
    <mergeCell ref="B6:B7"/>
    <mergeCell ref="G1:H1"/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B8F81-102A-4269-8EFE-B5C0959F4113}">
  <dimension ref="D6:G16"/>
  <sheetViews>
    <sheetView topLeftCell="A4" workbookViewId="0">
      <selection activeCell="D23" sqref="D23"/>
    </sheetView>
  </sheetViews>
  <sheetFormatPr baseColWidth="10" defaultRowHeight="15" x14ac:dyDescent="0.25"/>
  <cols>
    <col min="4" max="4" width="28.7109375" customWidth="1"/>
    <col min="5" max="5" width="18.140625" customWidth="1"/>
    <col min="6" max="6" width="17.42578125" bestFit="1" customWidth="1"/>
  </cols>
  <sheetData>
    <row r="6" spans="4:7" x14ac:dyDescent="0.25">
      <c r="D6" s="7" t="s">
        <v>22</v>
      </c>
      <c r="E6" s="7" t="s">
        <v>23</v>
      </c>
      <c r="F6" s="7" t="s">
        <v>24</v>
      </c>
      <c r="G6" s="7" t="s">
        <v>25</v>
      </c>
    </row>
    <row r="7" spans="4:7" x14ac:dyDescent="0.25">
      <c r="D7" s="7" t="s">
        <v>29</v>
      </c>
      <c r="E7" s="7" t="s">
        <v>27</v>
      </c>
      <c r="F7" s="7" t="s">
        <v>28</v>
      </c>
      <c r="G7" s="7">
        <v>2</v>
      </c>
    </row>
    <row r="8" spans="4:7" x14ac:dyDescent="0.25">
      <c r="D8" s="7" t="s">
        <v>30</v>
      </c>
      <c r="E8" s="7" t="s">
        <v>27</v>
      </c>
      <c r="F8" s="7" t="s">
        <v>28</v>
      </c>
      <c r="G8" s="7">
        <v>4</v>
      </c>
    </row>
    <row r="9" spans="4:7" ht="45" x14ac:dyDescent="0.25">
      <c r="D9" s="7" t="s">
        <v>26</v>
      </c>
      <c r="E9" s="5" t="s">
        <v>31</v>
      </c>
      <c r="F9" s="7" t="s">
        <v>32</v>
      </c>
      <c r="G9" s="7">
        <v>3</v>
      </c>
    </row>
    <row r="10" spans="4:7" ht="30" x14ac:dyDescent="0.25">
      <c r="D10" s="7" t="s">
        <v>26</v>
      </c>
      <c r="E10" s="5" t="s">
        <v>33</v>
      </c>
      <c r="F10" s="5" t="s">
        <v>34</v>
      </c>
      <c r="G10" s="7">
        <v>3</v>
      </c>
    </row>
    <row r="11" spans="4:7" x14ac:dyDescent="0.25">
      <c r="D11" s="7" t="s">
        <v>35</v>
      </c>
      <c r="E11" s="7" t="s">
        <v>27</v>
      </c>
      <c r="F11" s="7" t="s">
        <v>28</v>
      </c>
      <c r="G11" s="7">
        <v>3</v>
      </c>
    </row>
    <row r="12" spans="4:7" x14ac:dyDescent="0.25">
      <c r="D12" s="7" t="s">
        <v>36</v>
      </c>
      <c r="E12" s="7" t="s">
        <v>27</v>
      </c>
      <c r="F12" s="7" t="s">
        <v>28</v>
      </c>
      <c r="G12" s="7">
        <v>2</v>
      </c>
    </row>
    <row r="13" spans="4:7" ht="30" x14ac:dyDescent="0.25">
      <c r="D13" s="7" t="s">
        <v>37</v>
      </c>
      <c r="E13" s="5" t="s">
        <v>38</v>
      </c>
      <c r="F13" s="5" t="s">
        <v>39</v>
      </c>
      <c r="G13" s="7">
        <v>7</v>
      </c>
    </row>
    <row r="14" spans="4:7" ht="30" x14ac:dyDescent="0.25">
      <c r="D14" s="7" t="s">
        <v>37</v>
      </c>
      <c r="E14" s="5" t="s">
        <v>40</v>
      </c>
      <c r="F14" s="5" t="s">
        <v>34</v>
      </c>
      <c r="G14" s="7">
        <v>3</v>
      </c>
    </row>
    <row r="15" spans="4:7" x14ac:dyDescent="0.25">
      <c r="D15" s="1" t="s">
        <v>41</v>
      </c>
      <c r="E15" s="5" t="s">
        <v>42</v>
      </c>
      <c r="F15" s="1" t="s">
        <v>43</v>
      </c>
      <c r="G15" s="7">
        <v>3</v>
      </c>
    </row>
    <row r="16" spans="4:7" x14ac:dyDescent="0.25">
      <c r="D16" s="7" t="s">
        <v>44</v>
      </c>
      <c r="E16" s="5" t="s">
        <v>42</v>
      </c>
      <c r="F16" s="1" t="s">
        <v>43</v>
      </c>
      <c r="G16" s="7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Ignacio Contreras Diaz</dc:creator>
  <cp:lastModifiedBy>Blanca Medina</cp:lastModifiedBy>
  <dcterms:created xsi:type="dcterms:W3CDTF">2022-10-05T15:06:04Z</dcterms:created>
  <dcterms:modified xsi:type="dcterms:W3CDTF">2023-01-06T20:52:03Z</dcterms:modified>
</cp:coreProperties>
</file>